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2021\VARIOS\4to. TRIMESTRE  2020 TITULO V\FINANCIERO -CONTABLE\"/>
    </mc:Choice>
  </mc:AlternateContent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46" i="4"/>
  <c r="G26" i="4"/>
  <c r="F26" i="4"/>
  <c r="B28" i="4"/>
  <c r="C28" i="4"/>
  <c r="F48" i="4" l="1"/>
  <c r="G48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<sst xmlns="http://schemas.openxmlformats.org/spreadsheetml/2006/main" count="60" uniqueCount="60">
  <si>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</si>
  <si>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</si>
  <si>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</si>
  <si>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</si>
  <si>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</si>
  <si>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</si>
  <si>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</si>
  <si>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</si>
  <si>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</si>
  <si>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</si>
  <si>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</si>
  <si>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</si>
  <si>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</si>
  <si>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</si>
  <si>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</si>
  <si>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</si>
  <si>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</si>
  <si>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</si>
  <si>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</si>
  <si>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</si>
  <si>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</si>
  <si>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</si>
  <si>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</si>
  <si>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</si>
  <si>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</si>
  <si>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</si>
  <si>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</si>
  <si>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</si>
  <si>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</si>
  <si>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</si>
  <si>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</si>
  <si>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</si>
  <si>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</si>
  <si>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</si>
  <si>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</si>
  <si>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</si>
  <si>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</si>
  <si>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</si>
  <si>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</si>
  <si>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</si>
  <si>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</si>
  <si>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</si>
  <si>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</si>
  <si>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</si>
  <si>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</si>
  <si>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</si>
  <si>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</si>
  <si>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</si>
  <si>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</si>
  <si>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</si>
  <si>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</si>
  <si>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</si>
  <si>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</si>
  <si>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</si>
  <si>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</si>
  <si>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</si>
  <si>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</si>
  <si>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</si>
  <si>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JUNTA MUNICIPAL DE AGUA POTABLE Y ALCANTARILLADO DE SAN FELIPE, GTO.
ESTADO DE SITUACION FINANCIERA
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</si>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</sst>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tabSelected="1" topLeftCell="A34" zoomScaleNormal="100" zoomScaleSheetLayoutView="100" workbookViewId="0">
      <selection activeCell="C68" sqref="C68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2020</v>
      </c>
      <c r="C2" s="40">
        <v>2019</v>
      </c>
      <c r="D2" s="19"/>
      <c r="E2" s="18" t="s">
        <v>1</v>
      </c>
      <c r="F2" s="40">
        <v>2020</v>
      </c>
      <c r="G2" s="41">
        <v>2019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20485240.43</v>
      </c>
      <c r="C5" s="12">
        <v>17280941.559999999</v>
      </c>
      <c r="D5" s="17"/>
      <c r="E5" s="11" t="s">
        <v>41</v>
      </c>
      <c r="F5" s="12">
        <v>6618315.5700000003</v>
      </c>
      <c r="G5" s="5">
        <v>4964197.38</v>
      </c>
    </row>
    <row r="6" spans="1:7" x14ac:dyDescent="0.2">
      <c r="A6" s="30" t="s">
        <v>28</v>
      </c>
      <c r="B6" s="12">
        <v>31530236.420000002</v>
      </c>
      <c r="C6" s="12">
        <v>27641795.370000001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1218778.24</v>
      </c>
      <c r="C7" s="12">
        <v>4187638.61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893649.9</v>
      </c>
      <c r="C9" s="12">
        <v>808330.86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17443171.300000001</v>
      </c>
      <c r="G12" s="5">
        <v>14670742.640000001</v>
      </c>
    </row>
    <row r="13" spans="1:7" x14ac:dyDescent="0.2">
      <c r="A13" s="37" t="s">
        <v>5</v>
      </c>
      <c r="B13" s="10">
        <f>SUM(B5:B11)</f>
        <v>54127904.990000002</v>
      </c>
      <c r="C13" s="10">
        <f>SUM(C5:C11)</f>
        <v>49918706.399999999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24061486.870000001</v>
      </c>
      <c r="G14" s="5">
        <f>SUM(G5:G12)</f>
        <v>19634940.02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35686892.539999999</v>
      </c>
      <c r="C18" s="12">
        <v>29337511.93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5609825.6299999999</v>
      </c>
      <c r="C19" s="12">
        <v>5447719.8099999996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385966.54</v>
      </c>
      <c r="C20" s="12">
        <v>385966.54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-1998456.29</v>
      </c>
      <c r="C21" s="12">
        <v>-1615324.61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39684228.420000002</v>
      </c>
      <c r="C26" s="10">
        <f>SUM(C16:C24)</f>
        <v>33555873.670000002</v>
      </c>
      <c r="D26" s="17"/>
      <c r="E26" s="39" t="s">
        <v>57</v>
      </c>
      <c r="F26" s="10">
        <f>SUM(F24+F14)</f>
        <v>24061486.870000001</v>
      </c>
      <c r="G26" s="6">
        <f>SUM(G14+G24)</f>
        <v>19634940.02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93812133.409999996</v>
      </c>
      <c r="C28" s="10">
        <f>C13+C26</f>
        <v>83474580.069999993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2469632.65</v>
      </c>
      <c r="G30" s="6">
        <f>SUM(G31:G33)</f>
        <v>2469632.65</v>
      </c>
    </row>
    <row r="31" spans="1:7" x14ac:dyDescent="0.2">
      <c r="A31" s="31"/>
      <c r="B31" s="15"/>
      <c r="C31" s="15"/>
      <c r="D31" s="17"/>
      <c r="E31" s="11" t="s">
        <v>2</v>
      </c>
      <c r="F31" s="12">
        <v>2469632.65</v>
      </c>
      <c r="G31" s="5">
        <v>2469632.65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67281013.890000001</v>
      </c>
      <c r="G35" s="6">
        <f>SUM(G36:G40)</f>
        <v>61370007.399999999</v>
      </c>
    </row>
    <row r="36" spans="1:7" x14ac:dyDescent="0.2">
      <c r="A36" s="31"/>
      <c r="B36" s="15"/>
      <c r="C36" s="15"/>
      <c r="D36" s="17"/>
      <c r="E36" s="11" t="s">
        <v>52</v>
      </c>
      <c r="F36" s="12">
        <v>5911006.4900000002</v>
      </c>
      <c r="G36" s="5">
        <v>10729935.390000001</v>
      </c>
    </row>
    <row r="37" spans="1:7" x14ac:dyDescent="0.2">
      <c r="A37" s="31"/>
      <c r="B37" s="15"/>
      <c r="C37" s="15"/>
      <c r="D37" s="17"/>
      <c r="E37" s="11" t="s">
        <v>19</v>
      </c>
      <c r="F37" s="12">
        <v>61370007.399999999</v>
      </c>
      <c r="G37" s="5">
        <v>50640072.009999998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69750646.540000007</v>
      </c>
      <c r="G46" s="5">
        <f>SUM(G42+G35+G30)</f>
        <v>63839640.049999997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93812133.410000011</v>
      </c>
      <c r="G48" s="20">
        <f>G46+G26</f>
        <v>83474580.069999993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3" spans="1:7" ht="22.5" customHeight="1" x14ac:dyDescent="0.2">
      <c r="A53" s="46" t="s">
        <v>59</v>
      </c>
      <c r="B53" s="46"/>
      <c r="C53" s="46"/>
      <c r="D53" s="46"/>
      <c r="E53" s="46"/>
      <c r="F53" s="46"/>
    </row>
  </sheetData>
  <sheetProtection formatCells="0" formatColumns="0" formatRows="0" autoFilter="0"/>
  <mergeCells count="2">
    <mergeCell ref="A1:G1"/>
    <mergeCell ref="A53:F53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Isela</cp:lastModifiedBy>
  <cp:lastPrinted>2018-03-04T05:00:29Z</cp:lastPrinted>
  <dcterms:created xsi:type="dcterms:W3CDTF">2012-12-11T20:26:08Z</dcterms:created>
  <dcterms:modified xsi:type="dcterms:W3CDTF">2021-03-01T21:45:41Z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